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72" i="1" l="1"/>
  <c r="K72" i="1"/>
  <c r="L72" i="1"/>
  <c r="J43" i="1"/>
</calcChain>
</file>

<file path=xl/sharedStrings.xml><?xml version="1.0" encoding="utf-8"?>
<sst xmlns="http://schemas.openxmlformats.org/spreadsheetml/2006/main" count="252" uniqueCount="99">
  <si>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</si>
  <si>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</si>
  <si>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</si>
  <si>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</si>
  <si>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</si>
  <si>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</si>
  <si>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</si>
  <si>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</si>
  <si>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</si>
  <si>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</si>
  <si>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</si>
  <si>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</si>
  <si>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</si>
  <si>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</si>
  <si>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</si>
  <si>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</si>
  <si>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</si>
  <si>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</si>
  <si>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</si>
  <si>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</si>
  <si>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</si>
  <si>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</si>
  <si>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</si>
  <si>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</si>
  <si>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</si>
  <si>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</si>
  <si>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</si>
  <si>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</si>
  <si>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</si>
  <si>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</si>
  <si>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</si>
  <si>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</si>
  <si>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</si>
  <si>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</si>
  <si>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</si>
  <si>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</si>
  <si>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</si>
  <si>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</si>
  <si>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</si>
  <si>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</si>
  <si>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</si>
  <si>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</si>
  <si>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</si>
  <si>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</si>
  <si>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</si>
  <si>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</si>
  <si>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</si>
  <si>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</si>
  <si>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</si>
  <si>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</si>
  <si>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</si>
  <si>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</si>
  <si>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</si>
  <si>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</si>
  <si>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</si>
  <si>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</si>
  <si>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</si>
  <si>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</si>
  <si>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</si>
  <si>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</si>
  <si>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</si>
  <si>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</si>
  <si>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</si>
  <si>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</si>
  <si>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</si>
  <si>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</si>
  <si>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</si>
  <si>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</si>
  <si>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</si>
  <si>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</si>
  <si>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</si>
  <si>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</si>
  <si>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</si>
  <si>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</si>
  <si>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</si>
  <si>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</si>
  <si>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</si>
  <si>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</si>
  <si>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</si>
  <si>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</si>
  <si>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</si>
  <si>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</si>
  <si>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</si>
  <si>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</si>
  <si>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</si>
  <si>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</si>
  <si>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</si>
  <si>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</si>
  <si>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</si>
  <si>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</si>
  <si>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</si>
  <si>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</si>
  <si>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</si>
  <si>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</si>
  <si>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</si>
  <si>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</si>
  <si>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</si>
  <si>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договорах ТП за период с 01.10.2020 по 01.01.2021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</si>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</sst>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tabSelected="1" zoomScaleNormal="100" workbookViewId="0"/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97</v>
      </c>
    </row>
    <row r="6" spans="1:16" s="1" customFormat="1" ht="12" x14ac:dyDescent="0.25"/>
    <row r="7" spans="1:16" s="1" customFormat="1" ht="12" x14ac:dyDescent="0.25">
      <c r="A7" s="37" t="s">
        <v>4</v>
      </c>
      <c r="B7" s="37" t="s">
        <v>5</v>
      </c>
      <c r="C7" s="37" t="s">
        <v>6</v>
      </c>
      <c r="D7" s="37" t="s">
        <v>68</v>
      </c>
      <c r="E7" s="31" t="s">
        <v>3</v>
      </c>
      <c r="F7" s="32"/>
      <c r="G7" s="32"/>
      <c r="H7" s="32"/>
      <c r="I7" s="32"/>
      <c r="J7" s="32"/>
      <c r="K7" s="32"/>
      <c r="L7" s="33"/>
    </row>
    <row r="8" spans="1:16" s="1" customFormat="1" ht="22.2" customHeight="1" x14ac:dyDescent="0.25">
      <c r="A8" s="39"/>
      <c r="B8" s="39"/>
      <c r="C8" s="39"/>
      <c r="D8" s="39"/>
      <c r="E8" s="37" t="s">
        <v>16</v>
      </c>
      <c r="F8" s="34" t="s">
        <v>7</v>
      </c>
      <c r="G8" s="35"/>
      <c r="H8" s="35"/>
      <c r="I8" s="36"/>
      <c r="J8" s="34" t="s">
        <v>8</v>
      </c>
      <c r="K8" s="35"/>
      <c r="L8" s="36"/>
    </row>
    <row r="9" spans="1:16" s="1" customFormat="1" ht="24" x14ac:dyDescent="0.25">
      <c r="A9" s="40"/>
      <c r="B9" s="40"/>
      <c r="C9" s="40"/>
      <c r="D9" s="40"/>
      <c r="E9" s="38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28" t="s">
        <v>51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8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7.4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0</v>
      </c>
      <c r="L26" s="6">
        <v>0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9.1999999999999993</v>
      </c>
      <c r="K27" s="6">
        <v>0</v>
      </c>
      <c r="L27" s="6">
        <v>0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6"/>
      <c r="H28" s="6">
        <v>10</v>
      </c>
      <c r="I28" s="6"/>
      <c r="J28" s="6">
        <v>4.6349999999999998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4.1340000000000003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2.2799999999999998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0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6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57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2"/>
      <c r="O39" s="12"/>
      <c r="P39" s="12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56</v>
      </c>
      <c r="E40" s="5" t="s">
        <v>22</v>
      </c>
      <c r="F40" s="6">
        <v>25</v>
      </c>
      <c r="G40" s="6">
        <v>25</v>
      </c>
      <c r="H40" s="6"/>
      <c r="I40" s="6"/>
      <c r="J40" s="6">
        <v>25.1</v>
      </c>
      <c r="K40" s="6">
        <v>0</v>
      </c>
      <c r="L40" s="6">
        <v>0</v>
      </c>
      <c r="P40" s="14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69</v>
      </c>
      <c r="E41" s="5" t="s">
        <v>24</v>
      </c>
      <c r="F41" s="6">
        <v>10</v>
      </c>
      <c r="G41" s="6">
        <v>10</v>
      </c>
      <c r="H41" s="6"/>
      <c r="I41" s="6"/>
      <c r="J41" s="6">
        <v>11.56</v>
      </c>
      <c r="K41" s="6">
        <v>1.3</v>
      </c>
      <c r="L41" s="6">
        <v>1.3</v>
      </c>
    </row>
    <row r="42" spans="1:16" s="1" customFormat="1" ht="12" x14ac:dyDescent="0.25">
      <c r="A42" s="2"/>
      <c r="B42" s="2"/>
      <c r="C42" s="2"/>
      <c r="D42" s="2"/>
      <c r="E42" s="5"/>
      <c r="F42" s="6"/>
      <c r="G42" s="6"/>
      <c r="H42" s="6"/>
      <c r="I42" s="6"/>
      <c r="J42" s="6"/>
      <c r="K42" s="6"/>
      <c r="L42" s="6"/>
      <c r="O42" s="15"/>
      <c r="P42" s="15"/>
    </row>
    <row r="43" spans="1:16" s="1" customFormat="1" x14ac:dyDescent="0.3">
      <c r="A43" s="19" t="s">
        <v>81</v>
      </c>
      <c r="B43" s="20"/>
      <c r="C43" s="20"/>
      <c r="D43" s="20"/>
      <c r="E43" s="20"/>
      <c r="F43" s="20"/>
      <c r="G43" s="20"/>
      <c r="H43" s="20"/>
      <c r="I43" s="21"/>
      <c r="J43" s="6">
        <f>SUM(J12,J18:J40)</f>
        <v>193.48100000000005</v>
      </c>
      <c r="K43" s="6"/>
      <c r="L43" s="6"/>
      <c r="O43" s="15"/>
      <c r="P43" s="16"/>
    </row>
    <row r="44" spans="1:16" s="1" customFormat="1" x14ac:dyDescent="0.25">
      <c r="A44" s="28" t="s">
        <v>52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O44" s="15"/>
      <c r="P44" s="15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58</v>
      </c>
      <c r="E45" s="5" t="s">
        <v>66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</v>
      </c>
      <c r="L45" s="6">
        <v>0</v>
      </c>
      <c r="O45" s="15"/>
      <c r="P45" s="16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59</v>
      </c>
      <c r="E46" s="5" t="s">
        <v>66</v>
      </c>
      <c r="F46" s="6">
        <v>0.25</v>
      </c>
      <c r="G46" s="6"/>
      <c r="H46" s="6"/>
      <c r="I46" s="6"/>
      <c r="J46" s="6">
        <v>0.17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60</v>
      </c>
      <c r="E47" s="5" t="s">
        <v>66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61</v>
      </c>
      <c r="E48" s="5" t="s">
        <v>67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75</v>
      </c>
      <c r="E49" s="5" t="s">
        <v>66</v>
      </c>
      <c r="F49" s="6">
        <v>0.63</v>
      </c>
      <c r="G49" s="6">
        <v>0.63</v>
      </c>
      <c r="H49" s="6"/>
      <c r="I49" s="6"/>
      <c r="J49" s="25">
        <v>0.28000000000000003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80</v>
      </c>
      <c r="D50" s="2" t="s">
        <v>76</v>
      </c>
      <c r="E50" s="5" t="s">
        <v>66</v>
      </c>
      <c r="F50" s="6">
        <v>0.8</v>
      </c>
      <c r="G50" s="6"/>
      <c r="H50" s="6"/>
      <c r="I50" s="6"/>
      <c r="J50" s="26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80</v>
      </c>
      <c r="D51" s="2" t="s">
        <v>77</v>
      </c>
      <c r="E51" s="5" t="s">
        <v>66</v>
      </c>
      <c r="F51" s="6">
        <v>0.8</v>
      </c>
      <c r="G51" s="6"/>
      <c r="H51" s="6"/>
      <c r="I51" s="6"/>
      <c r="J51" s="26"/>
      <c r="K51" s="6">
        <v>0.05</v>
      </c>
      <c r="L51" s="6">
        <v>0.05</v>
      </c>
    </row>
    <row r="52" spans="1:12" s="1" customFormat="1" ht="24" x14ac:dyDescent="0.25">
      <c r="A52" s="2">
        <v>8</v>
      </c>
      <c r="B52" s="2" t="s">
        <v>17</v>
      </c>
      <c r="C52" s="3" t="s">
        <v>80</v>
      </c>
      <c r="D52" s="2" t="s">
        <v>78</v>
      </c>
      <c r="E52" s="5" t="s">
        <v>66</v>
      </c>
      <c r="F52" s="6">
        <v>0.4</v>
      </c>
      <c r="G52" s="6"/>
      <c r="H52" s="6"/>
      <c r="I52" s="6"/>
      <c r="J52" s="27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80</v>
      </c>
      <c r="D53" s="2" t="s">
        <v>79</v>
      </c>
      <c r="E53" s="5" t="s">
        <v>66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62</v>
      </c>
      <c r="E54" s="5" t="s">
        <v>66</v>
      </c>
      <c r="F54" s="6">
        <v>6.3E-2</v>
      </c>
      <c r="G54" s="6"/>
      <c r="H54" s="6"/>
      <c r="I54" s="6"/>
      <c r="J54" s="25">
        <v>0.18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63</v>
      </c>
      <c r="E55" s="5" t="s">
        <v>66</v>
      </c>
      <c r="F55" s="6">
        <v>0.16</v>
      </c>
      <c r="G55" s="6"/>
      <c r="H55" s="6"/>
      <c r="I55" s="6"/>
      <c r="J55" s="26"/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64</v>
      </c>
      <c r="E56" s="5" t="s">
        <v>66</v>
      </c>
      <c r="F56" s="6">
        <v>0.16</v>
      </c>
      <c r="G56" s="6"/>
      <c r="H56" s="6"/>
      <c r="I56" s="6"/>
      <c r="J56" s="27"/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65</v>
      </c>
      <c r="E57" s="5" t="s">
        <v>66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89</v>
      </c>
      <c r="E58" s="5" t="s">
        <v>66</v>
      </c>
      <c r="F58" s="6">
        <v>0.16</v>
      </c>
      <c r="G58" s="6"/>
      <c r="H58" s="6"/>
      <c r="I58" s="6"/>
      <c r="J58" s="6">
        <v>0.155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90</v>
      </c>
      <c r="E59" s="5" t="s">
        <v>66</v>
      </c>
      <c r="F59" s="6">
        <v>0.16</v>
      </c>
      <c r="G59" s="6"/>
      <c r="H59" s="6"/>
      <c r="I59" s="6"/>
      <c r="J59" s="6">
        <v>3.3000000000000002E-2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91</v>
      </c>
      <c r="E60" s="5" t="s">
        <v>66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33</v>
      </c>
      <c r="D61" s="2" t="s">
        <v>92</v>
      </c>
      <c r="E61" s="5" t="s">
        <v>66</v>
      </c>
      <c r="F61" s="6">
        <v>0.06</v>
      </c>
      <c r="G61" s="6"/>
      <c r="H61" s="6"/>
      <c r="I61" s="6"/>
      <c r="J61" s="6">
        <v>2E-3</v>
      </c>
      <c r="K61" s="6">
        <v>0</v>
      </c>
      <c r="L61" s="6">
        <v>0</v>
      </c>
    </row>
    <row r="62" spans="1:12" s="1" customFormat="1" ht="12" x14ac:dyDescent="0.25">
      <c r="A62" s="2">
        <v>18</v>
      </c>
      <c r="B62" s="2" t="s">
        <v>17</v>
      </c>
      <c r="C62" s="2" t="s">
        <v>33</v>
      </c>
      <c r="D62" s="2" t="s">
        <v>93</v>
      </c>
      <c r="E62" s="5" t="s">
        <v>66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</row>
    <row r="63" spans="1:12" s="1" customFormat="1" ht="12" x14ac:dyDescent="0.25">
      <c r="A63" s="2">
        <v>19</v>
      </c>
      <c r="B63" s="2" t="s">
        <v>17</v>
      </c>
      <c r="C63" s="2" t="s">
        <v>33</v>
      </c>
      <c r="D63" s="2" t="s">
        <v>94</v>
      </c>
      <c r="E63" s="5" t="s">
        <v>66</v>
      </c>
      <c r="F63" s="6">
        <v>0.04</v>
      </c>
      <c r="G63" s="6"/>
      <c r="H63" s="6"/>
      <c r="I63" s="6"/>
      <c r="J63" s="6" t="s">
        <v>98</v>
      </c>
      <c r="K63" s="6">
        <v>0</v>
      </c>
      <c r="L63" s="6">
        <v>0</v>
      </c>
    </row>
    <row r="64" spans="1:12" s="1" customFormat="1" ht="12" x14ac:dyDescent="0.25">
      <c r="A64" s="2">
        <v>20</v>
      </c>
      <c r="B64" s="2" t="s">
        <v>17</v>
      </c>
      <c r="C64" s="2" t="s">
        <v>33</v>
      </c>
      <c r="D64" s="2" t="s">
        <v>95</v>
      </c>
      <c r="E64" s="5" t="s">
        <v>66</v>
      </c>
      <c r="F64" s="6">
        <v>6.3E-2</v>
      </c>
      <c r="G64" s="6"/>
      <c r="H64" s="6"/>
      <c r="I64" s="6"/>
      <c r="J64" s="6">
        <v>2.4E-2</v>
      </c>
      <c r="K64" s="6">
        <v>0</v>
      </c>
      <c r="L64" s="6">
        <v>0</v>
      </c>
    </row>
    <row r="65" spans="1:12" s="1" customFormat="1" ht="12" x14ac:dyDescent="0.25">
      <c r="A65" s="2">
        <v>21</v>
      </c>
      <c r="B65" s="2" t="s">
        <v>17</v>
      </c>
      <c r="C65" s="2" t="s">
        <v>33</v>
      </c>
      <c r="D65" s="2" t="s">
        <v>96</v>
      </c>
      <c r="E65" s="5" t="s">
        <v>66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</row>
    <row r="66" spans="1:12" s="1" customFormat="1" ht="12" x14ac:dyDescent="0.25">
      <c r="A66" s="2">
        <v>22</v>
      </c>
      <c r="B66" s="2" t="s">
        <v>17</v>
      </c>
      <c r="C66" s="2" t="s">
        <v>33</v>
      </c>
      <c r="D66" s="2" t="s">
        <v>82</v>
      </c>
      <c r="E66" s="5" t="s">
        <v>66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</row>
    <row r="67" spans="1:12" s="1" customFormat="1" ht="12" x14ac:dyDescent="0.25">
      <c r="A67" s="2">
        <v>23</v>
      </c>
      <c r="B67" s="2" t="s">
        <v>17</v>
      </c>
      <c r="C67" s="2" t="s">
        <v>33</v>
      </c>
      <c r="D67" s="2" t="s">
        <v>83</v>
      </c>
      <c r="E67" s="5" t="s">
        <v>66</v>
      </c>
      <c r="F67" s="6">
        <v>0.1</v>
      </c>
      <c r="G67" s="6"/>
      <c r="H67" s="6"/>
      <c r="I67" s="6"/>
      <c r="J67" s="6" t="s">
        <v>98</v>
      </c>
      <c r="K67" s="6">
        <v>0</v>
      </c>
      <c r="L67" s="6">
        <v>0</v>
      </c>
    </row>
    <row r="68" spans="1:12" s="1" customFormat="1" ht="12" x14ac:dyDescent="0.25">
      <c r="A68" s="2">
        <v>24</v>
      </c>
      <c r="B68" s="2" t="s">
        <v>17</v>
      </c>
      <c r="C68" s="2" t="s">
        <v>33</v>
      </c>
      <c r="D68" s="2" t="s">
        <v>84</v>
      </c>
      <c r="E68" s="5" t="s">
        <v>66</v>
      </c>
      <c r="F68" s="6">
        <v>0.1</v>
      </c>
      <c r="G68" s="6"/>
      <c r="H68" s="6"/>
      <c r="I68" s="6"/>
      <c r="J68" s="6" t="s">
        <v>98</v>
      </c>
      <c r="K68" s="6">
        <v>0</v>
      </c>
      <c r="L68" s="6">
        <v>0</v>
      </c>
    </row>
    <row r="69" spans="1:12" s="1" customFormat="1" ht="12" x14ac:dyDescent="0.25">
      <c r="A69" s="2">
        <v>25</v>
      </c>
      <c r="B69" s="2" t="s">
        <v>17</v>
      </c>
      <c r="C69" s="2" t="s">
        <v>18</v>
      </c>
      <c r="D69" s="2" t="s">
        <v>85</v>
      </c>
      <c r="E69" s="5" t="s">
        <v>67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</row>
    <row r="70" spans="1:12" s="1" customFormat="1" ht="12" x14ac:dyDescent="0.25">
      <c r="A70" s="2">
        <v>26</v>
      </c>
      <c r="B70" s="2" t="s">
        <v>17</v>
      </c>
      <c r="C70" s="2" t="s">
        <v>33</v>
      </c>
      <c r="D70" s="2" t="s">
        <v>87</v>
      </c>
      <c r="E70" s="5" t="s">
        <v>88</v>
      </c>
      <c r="F70" s="6">
        <v>1</v>
      </c>
      <c r="G70" s="6">
        <v>1</v>
      </c>
      <c r="H70" s="6"/>
      <c r="I70" s="6"/>
      <c r="J70" s="6">
        <v>3.238</v>
      </c>
      <c r="K70" s="6">
        <v>0.65</v>
      </c>
      <c r="L70" s="6">
        <v>0</v>
      </c>
    </row>
    <row r="71" spans="1:12" s="1" customFormat="1" x14ac:dyDescent="0.3">
      <c r="A71" s="19" t="s">
        <v>81</v>
      </c>
      <c r="B71" s="20"/>
      <c r="C71" s="20"/>
      <c r="D71" s="20"/>
      <c r="E71" s="20"/>
      <c r="F71" s="20"/>
      <c r="G71" s="20"/>
      <c r="H71" s="20"/>
      <c r="I71" s="21"/>
      <c r="J71" s="17">
        <v>5.0030000000000001</v>
      </c>
      <c r="K71" s="2"/>
      <c r="L71" s="2"/>
    </row>
    <row r="72" spans="1:12" s="1" customFormat="1" x14ac:dyDescent="0.3">
      <c r="A72" s="22" t="s">
        <v>81</v>
      </c>
      <c r="B72" s="23"/>
      <c r="C72" s="23"/>
      <c r="D72" s="23"/>
      <c r="E72" s="23"/>
      <c r="F72" s="23"/>
      <c r="G72" s="23"/>
      <c r="H72" s="23"/>
      <c r="I72" s="24"/>
      <c r="J72" s="17">
        <f>SUM(J43,J71)</f>
        <v>198.48400000000004</v>
      </c>
      <c r="K72" s="6">
        <f>SUM(K34,K41,K51,K70)</f>
        <v>5.7</v>
      </c>
      <c r="L72" s="6">
        <f>SUM(L41,L51)</f>
        <v>1.35</v>
      </c>
    </row>
    <row r="73" spans="1:12" s="1" customFormat="1" ht="12" x14ac:dyDescent="0.25"/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1:I71"/>
    <mergeCell ref="A72:I72"/>
    <mergeCell ref="J49:J52"/>
    <mergeCell ref="A11:L11"/>
    <mergeCell ref="A44:L44"/>
    <mergeCell ref="A43:I43"/>
    <mergeCell ref="J54:J5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2021-01-13T04:39:30Z</dcterms:modified>
</cp:coreProperties>
</file>