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L73" i="1" l="1"/>
  <c r="K73" i="1"/>
  <c r="J73" i="1"/>
  <c r="J44" i="1"/>
</calcChain>
</file>

<file path=xl/sharedStrings.xml><?xml version="1.0" encoding="utf-8"?>
<sst xmlns="http://schemas.openxmlformats.org/spreadsheetml/2006/main" count="256" uniqueCount="100">
  <si>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</si>
  <si>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</si>
  <si>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</si>
  <si>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</si>
  <si>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</si>
  <si>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</si>
  <si>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</si>
  <si>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</si>
  <si>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</si>
  <si>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</si>
  <si>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</si>
  <si>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</si>
  <si>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</si>
  <si>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</si>
  <si>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</si>
  <si>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</si>
  <si>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</si>
  <si>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</si>
  <si>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</si>
  <si>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</si>
  <si>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</si>
  <si>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</si>
  <si>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</si>
  <si>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</si>
  <si>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</si>
  <si>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</si>
  <si>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</si>
  <si>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</si>
  <si>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</si>
  <si>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</si>
  <si>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</si>
  <si>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</si>
  <si>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</si>
  <si>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</si>
  <si>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</si>
  <si>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</si>
  <si>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</si>
  <si>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</si>
  <si>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</si>
  <si>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</si>
  <si>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</si>
  <si>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</si>
  <si>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</si>
  <si>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</si>
  <si>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</si>
  <si>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</si>
  <si>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</si>
  <si>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</si>
  <si>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</si>
  <si>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</si>
  <si>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</si>
  <si>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</si>
  <si>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</si>
  <si>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</si>
  <si>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</si>
  <si>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</si>
  <si>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</si>
  <si>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</si>
  <si>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</si>
  <si>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</si>
  <si>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</si>
  <si>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</si>
  <si>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</si>
  <si>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</si>
  <si>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</si>
  <si>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</si>
  <si>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</si>
  <si>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</si>
  <si>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</si>
  <si>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</si>
  <si>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</si>
  <si>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</si>
  <si>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</si>
  <si>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</si>
  <si>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</si>
  <si>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</si>
  <si>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</si>
  <si>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</si>
  <si>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</si>
  <si>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</si>
  <si>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</si>
  <si>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</si>
  <si>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</si>
  <si>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</si>
  <si>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</si>
  <si>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</si>
  <si>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</si>
  <si>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</si>
  <si>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</si>
  <si>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</si>
  <si>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</si>
  <si>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</si>
  <si>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</si>
  <si>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</si>
  <si>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</si>
  <si>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</si>
  <si>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</si>
  <si>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</si>
  <si>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ПС 35 кВ Удачная (аренда)</t>
  </si>
  <si>
    <t>договорах ТП за период с 01.10.2021 по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</si>
</sst>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5"/>
  <sheetViews>
    <sheetView tabSelected="1" zoomScaleNormal="100" workbookViewId="0">
      <selection activeCell="A6" sqref="A6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99</v>
      </c>
    </row>
    <row r="6" spans="1:16" s="1" customFormat="1" ht="12" x14ac:dyDescent="0.25"/>
    <row r="7" spans="1:16" s="1" customFormat="1" ht="12" x14ac:dyDescent="0.25">
      <c r="A7" s="39" t="s">
        <v>4</v>
      </c>
      <c r="B7" s="39" t="s">
        <v>5</v>
      </c>
      <c r="C7" s="39" t="s">
        <v>6</v>
      </c>
      <c r="D7" s="39" t="s">
        <v>68</v>
      </c>
      <c r="E7" s="33" t="s">
        <v>3</v>
      </c>
      <c r="F7" s="34"/>
      <c r="G7" s="34"/>
      <c r="H7" s="34"/>
      <c r="I7" s="34"/>
      <c r="J7" s="34"/>
      <c r="K7" s="34"/>
      <c r="L7" s="35"/>
    </row>
    <row r="8" spans="1:16" s="1" customFormat="1" ht="22.2" customHeight="1" x14ac:dyDescent="0.25">
      <c r="A8" s="41"/>
      <c r="B8" s="41"/>
      <c r="C8" s="41"/>
      <c r="D8" s="41"/>
      <c r="E8" s="39" t="s">
        <v>16</v>
      </c>
      <c r="F8" s="36" t="s">
        <v>7</v>
      </c>
      <c r="G8" s="37"/>
      <c r="H8" s="37"/>
      <c r="I8" s="38"/>
      <c r="J8" s="36" t="s">
        <v>8</v>
      </c>
      <c r="K8" s="37"/>
      <c r="L8" s="38"/>
    </row>
    <row r="9" spans="1:16" s="1" customFormat="1" ht="24" x14ac:dyDescent="0.25">
      <c r="A9" s="42"/>
      <c r="B9" s="42"/>
      <c r="C9" s="42"/>
      <c r="D9" s="42"/>
      <c r="E9" s="40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0" t="s">
        <v>51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2.5</v>
      </c>
      <c r="K26" s="20">
        <v>2.5</v>
      </c>
      <c r="L26" s="20">
        <v>2.5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14.51</v>
      </c>
      <c r="K27" s="20">
        <v>0.2</v>
      </c>
      <c r="L27" s="20">
        <v>0.2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3.7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27">
        <v>15.99</v>
      </c>
      <c r="K38" s="6">
        <v>0</v>
      </c>
      <c r="L38" s="6">
        <v>0</v>
      </c>
    </row>
    <row r="39" spans="1:16" s="1" customFormat="1" ht="12" x14ac:dyDescent="0.25">
      <c r="A39" s="9">
        <v>28</v>
      </c>
      <c r="B39" s="2" t="s">
        <v>17</v>
      </c>
      <c r="C39" s="2" t="s">
        <v>43</v>
      </c>
      <c r="D39" s="2" t="s">
        <v>98</v>
      </c>
      <c r="E39" s="5" t="s">
        <v>24</v>
      </c>
      <c r="F39" s="6">
        <v>25</v>
      </c>
      <c r="G39" s="6">
        <v>25</v>
      </c>
      <c r="H39" s="6"/>
      <c r="I39" s="6"/>
      <c r="J39" s="29"/>
      <c r="K39" s="6">
        <v>0</v>
      </c>
      <c r="L39" s="6">
        <v>0</v>
      </c>
    </row>
    <row r="40" spans="1:16" s="1" customFormat="1" ht="23.4" x14ac:dyDescent="0.25">
      <c r="A40" s="9">
        <v>29</v>
      </c>
      <c r="B40" s="9" t="s">
        <v>17</v>
      </c>
      <c r="C40" s="9" t="s">
        <v>43</v>
      </c>
      <c r="D40" s="8" t="s">
        <v>57</v>
      </c>
      <c r="E40" s="5" t="s">
        <v>48</v>
      </c>
      <c r="F40" s="6">
        <v>16</v>
      </c>
      <c r="G40" s="6"/>
      <c r="H40" s="6"/>
      <c r="I40" s="6"/>
      <c r="J40" s="6">
        <v>6.74</v>
      </c>
      <c r="K40" s="6">
        <v>0</v>
      </c>
      <c r="L40" s="6">
        <v>0</v>
      </c>
      <c r="M40" s="11"/>
      <c r="O40" s="11"/>
      <c r="P40" s="11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7" t="s">
        <v>56</v>
      </c>
      <c r="E41" s="5" t="s">
        <v>22</v>
      </c>
      <c r="F41" s="6">
        <v>25</v>
      </c>
      <c r="G41" s="6">
        <v>25</v>
      </c>
      <c r="H41" s="6"/>
      <c r="I41" s="6"/>
      <c r="J41" s="6">
        <v>25.67</v>
      </c>
      <c r="K41" s="6">
        <v>0</v>
      </c>
      <c r="L41" s="6">
        <v>0</v>
      </c>
      <c r="P41" s="13"/>
    </row>
    <row r="42" spans="1:16" s="1" customFormat="1" ht="12" x14ac:dyDescent="0.25">
      <c r="A42" s="2">
        <v>31</v>
      </c>
      <c r="B42" s="2" t="s">
        <v>17</v>
      </c>
      <c r="C42" s="2" t="s">
        <v>44</v>
      </c>
      <c r="D42" s="2" t="s">
        <v>69</v>
      </c>
      <c r="E42" s="5" t="s">
        <v>24</v>
      </c>
      <c r="F42" s="6">
        <v>10</v>
      </c>
      <c r="G42" s="6">
        <v>10</v>
      </c>
      <c r="H42" s="6"/>
      <c r="I42" s="6"/>
      <c r="J42" s="6">
        <v>12.13</v>
      </c>
      <c r="K42" s="6">
        <v>0.73</v>
      </c>
      <c r="L42" s="6">
        <v>0.73</v>
      </c>
    </row>
    <row r="43" spans="1:16" s="1" customFormat="1" ht="12" x14ac:dyDescent="0.25">
      <c r="A43" s="2"/>
      <c r="B43" s="2"/>
      <c r="C43" s="2"/>
      <c r="D43" s="2"/>
      <c r="E43" s="5"/>
      <c r="F43" s="6"/>
      <c r="G43" s="6"/>
      <c r="H43" s="6"/>
      <c r="I43" s="6"/>
      <c r="J43" s="6"/>
      <c r="K43" s="6"/>
      <c r="L43" s="6"/>
      <c r="O43" s="14"/>
      <c r="P43" s="14"/>
    </row>
    <row r="44" spans="1:16" s="1" customFormat="1" x14ac:dyDescent="0.3">
      <c r="A44" s="21" t="s">
        <v>81</v>
      </c>
      <c r="B44" s="22"/>
      <c r="C44" s="22"/>
      <c r="D44" s="22"/>
      <c r="E44" s="22"/>
      <c r="F44" s="22"/>
      <c r="G44" s="22"/>
      <c r="H44" s="22"/>
      <c r="I44" s="23"/>
      <c r="J44" s="6">
        <f>SUM(J12,J18:J41)</f>
        <v>199.65600000000006</v>
      </c>
      <c r="K44" s="6"/>
      <c r="L44" s="6"/>
      <c r="O44" s="14"/>
      <c r="P44" s="15"/>
    </row>
    <row r="45" spans="1:16" s="1" customFormat="1" x14ac:dyDescent="0.25">
      <c r="A45" s="30" t="s">
        <v>52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  <c r="O45" s="14"/>
      <c r="P45" s="14"/>
    </row>
    <row r="46" spans="1:16" s="1" customFormat="1" ht="12" x14ac:dyDescent="0.25">
      <c r="A46" s="2">
        <v>1</v>
      </c>
      <c r="B46" s="2" t="s">
        <v>17</v>
      </c>
      <c r="C46" s="2" t="s">
        <v>21</v>
      </c>
      <c r="D46" s="2" t="s">
        <v>58</v>
      </c>
      <c r="E46" s="5" t="s">
        <v>66</v>
      </c>
      <c r="F46" s="6">
        <v>0.4</v>
      </c>
      <c r="G46" s="6">
        <v>0.4</v>
      </c>
      <c r="H46" s="6"/>
      <c r="I46" s="6"/>
      <c r="J46" s="6">
        <v>0.23799999999999999</v>
      </c>
      <c r="K46" s="6">
        <v>0</v>
      </c>
      <c r="L46" s="6">
        <v>0</v>
      </c>
      <c r="O46" s="14"/>
      <c r="P46" s="15"/>
    </row>
    <row r="47" spans="1:16" s="1" customFormat="1" ht="12" x14ac:dyDescent="0.25">
      <c r="A47" s="2">
        <v>2</v>
      </c>
      <c r="B47" s="2" t="s">
        <v>17</v>
      </c>
      <c r="C47" s="2" t="s">
        <v>21</v>
      </c>
      <c r="D47" s="2" t="s">
        <v>59</v>
      </c>
      <c r="E47" s="5" t="s">
        <v>66</v>
      </c>
      <c r="F47" s="6">
        <v>0.25</v>
      </c>
      <c r="G47" s="6"/>
      <c r="H47" s="6"/>
      <c r="I47" s="6"/>
      <c r="J47" s="6">
        <v>0.17</v>
      </c>
      <c r="K47" s="6">
        <v>0</v>
      </c>
      <c r="L47" s="6">
        <v>0</v>
      </c>
    </row>
    <row r="48" spans="1:16" s="1" customFormat="1" ht="12" x14ac:dyDescent="0.25">
      <c r="A48" s="2">
        <v>3</v>
      </c>
      <c r="B48" s="2" t="s">
        <v>17</v>
      </c>
      <c r="C48" s="2" t="s">
        <v>21</v>
      </c>
      <c r="D48" s="2" t="s">
        <v>60</v>
      </c>
      <c r="E48" s="5" t="s">
        <v>66</v>
      </c>
      <c r="F48" s="6">
        <v>0.25</v>
      </c>
      <c r="G48" s="6"/>
      <c r="H48" s="6"/>
      <c r="I48" s="6"/>
      <c r="J48" s="6">
        <v>0.19</v>
      </c>
      <c r="K48" s="6">
        <v>0</v>
      </c>
      <c r="L48" s="6">
        <v>0</v>
      </c>
    </row>
    <row r="49" spans="1:12" s="1" customFormat="1" ht="12" x14ac:dyDescent="0.25">
      <c r="A49" s="2">
        <v>4</v>
      </c>
      <c r="B49" s="2" t="s">
        <v>17</v>
      </c>
      <c r="C49" s="2" t="s">
        <v>21</v>
      </c>
      <c r="D49" s="2" t="s">
        <v>61</v>
      </c>
      <c r="E49" s="5" t="s">
        <v>67</v>
      </c>
      <c r="F49" s="6">
        <v>6.3E-2</v>
      </c>
      <c r="G49" s="6"/>
      <c r="H49" s="6"/>
      <c r="I49" s="6"/>
      <c r="J49" s="6">
        <v>0.04</v>
      </c>
      <c r="K49" s="6">
        <v>0</v>
      </c>
      <c r="L49" s="6">
        <v>0</v>
      </c>
    </row>
    <row r="50" spans="1:12" s="1" customFormat="1" ht="12" x14ac:dyDescent="0.25">
      <c r="A50" s="2">
        <v>5</v>
      </c>
      <c r="B50" s="2" t="s">
        <v>17</v>
      </c>
      <c r="C50" s="2" t="s">
        <v>21</v>
      </c>
      <c r="D50" s="2" t="s">
        <v>75</v>
      </c>
      <c r="E50" s="5" t="s">
        <v>66</v>
      </c>
      <c r="F50" s="6">
        <v>0.63</v>
      </c>
      <c r="G50" s="6">
        <v>0.63</v>
      </c>
      <c r="H50" s="6"/>
      <c r="I50" s="6"/>
      <c r="J50" s="27">
        <v>0.33</v>
      </c>
      <c r="K50" s="6">
        <v>0</v>
      </c>
      <c r="L50" s="6">
        <v>0</v>
      </c>
    </row>
    <row r="51" spans="1:12" s="1" customFormat="1" ht="24" x14ac:dyDescent="0.25">
      <c r="A51" s="2">
        <v>6</v>
      </c>
      <c r="B51" s="2" t="s">
        <v>17</v>
      </c>
      <c r="C51" s="3" t="s">
        <v>80</v>
      </c>
      <c r="D51" s="2" t="s">
        <v>76</v>
      </c>
      <c r="E51" s="5" t="s">
        <v>66</v>
      </c>
      <c r="F51" s="6">
        <v>0.8</v>
      </c>
      <c r="G51" s="6"/>
      <c r="H51" s="6"/>
      <c r="I51" s="6"/>
      <c r="J51" s="28"/>
      <c r="K51" s="6">
        <v>0</v>
      </c>
      <c r="L51" s="6">
        <v>0</v>
      </c>
    </row>
    <row r="52" spans="1:12" s="1" customFormat="1" ht="24" x14ac:dyDescent="0.25">
      <c r="A52" s="2">
        <v>7</v>
      </c>
      <c r="B52" s="2" t="s">
        <v>17</v>
      </c>
      <c r="C52" s="3" t="s">
        <v>80</v>
      </c>
      <c r="D52" s="2" t="s">
        <v>77</v>
      </c>
      <c r="E52" s="5" t="s">
        <v>66</v>
      </c>
      <c r="F52" s="6">
        <v>0.8</v>
      </c>
      <c r="G52" s="6"/>
      <c r="H52" s="6"/>
      <c r="I52" s="6"/>
      <c r="J52" s="28"/>
      <c r="K52" s="6">
        <v>0</v>
      </c>
      <c r="L52" s="6">
        <v>0</v>
      </c>
    </row>
    <row r="53" spans="1:12" s="1" customFormat="1" ht="24" x14ac:dyDescent="0.25">
      <c r="A53" s="2">
        <v>8</v>
      </c>
      <c r="B53" s="2" t="s">
        <v>17</v>
      </c>
      <c r="C53" s="3" t="s">
        <v>80</v>
      </c>
      <c r="D53" s="2" t="s">
        <v>78</v>
      </c>
      <c r="E53" s="5" t="s">
        <v>66</v>
      </c>
      <c r="F53" s="6">
        <v>0.4</v>
      </c>
      <c r="G53" s="6"/>
      <c r="H53" s="6"/>
      <c r="I53" s="6"/>
      <c r="J53" s="29"/>
      <c r="K53" s="6">
        <v>0</v>
      </c>
      <c r="L53" s="6">
        <v>0</v>
      </c>
    </row>
    <row r="54" spans="1:12" s="1" customFormat="1" ht="24" x14ac:dyDescent="0.25">
      <c r="A54" s="2">
        <v>9</v>
      </c>
      <c r="B54" s="2" t="s">
        <v>17</v>
      </c>
      <c r="C54" s="3" t="s">
        <v>80</v>
      </c>
      <c r="D54" s="2" t="s">
        <v>79</v>
      </c>
      <c r="E54" s="5" t="s">
        <v>66</v>
      </c>
      <c r="F54" s="6">
        <v>0.4</v>
      </c>
      <c r="G54" s="6"/>
      <c r="H54" s="6"/>
      <c r="I54" s="6"/>
      <c r="J54" s="6">
        <v>0.25</v>
      </c>
      <c r="K54" s="6">
        <v>0</v>
      </c>
      <c r="L54" s="6">
        <v>0</v>
      </c>
    </row>
    <row r="55" spans="1:12" s="1" customFormat="1" ht="12" x14ac:dyDescent="0.25">
      <c r="A55" s="2">
        <v>10</v>
      </c>
      <c r="B55" s="2" t="s">
        <v>17</v>
      </c>
      <c r="C55" s="2" t="s">
        <v>42</v>
      </c>
      <c r="D55" s="2" t="s">
        <v>62</v>
      </c>
      <c r="E55" s="5" t="s">
        <v>66</v>
      </c>
      <c r="F55" s="6">
        <v>6.3E-2</v>
      </c>
      <c r="G55" s="6"/>
      <c r="H55" s="6"/>
      <c r="I55" s="6"/>
      <c r="J55" s="27">
        <v>0.18</v>
      </c>
      <c r="K55" s="6">
        <v>0</v>
      </c>
      <c r="L55" s="6">
        <v>0</v>
      </c>
    </row>
    <row r="56" spans="1:12" s="1" customFormat="1" ht="12" x14ac:dyDescent="0.25">
      <c r="A56" s="2">
        <v>11</v>
      </c>
      <c r="B56" s="2" t="s">
        <v>17</v>
      </c>
      <c r="C56" s="2" t="s">
        <v>42</v>
      </c>
      <c r="D56" s="2" t="s">
        <v>63</v>
      </c>
      <c r="E56" s="5" t="s">
        <v>66</v>
      </c>
      <c r="F56" s="6">
        <v>0.16</v>
      </c>
      <c r="G56" s="6"/>
      <c r="H56" s="6"/>
      <c r="I56" s="6"/>
      <c r="J56" s="28"/>
      <c r="K56" s="6">
        <v>0</v>
      </c>
      <c r="L56" s="6">
        <v>0</v>
      </c>
    </row>
    <row r="57" spans="1:12" s="1" customFormat="1" ht="12" x14ac:dyDescent="0.25">
      <c r="A57" s="2">
        <v>12</v>
      </c>
      <c r="B57" s="2" t="s">
        <v>17</v>
      </c>
      <c r="C57" s="2" t="s">
        <v>42</v>
      </c>
      <c r="D57" s="2" t="s">
        <v>64</v>
      </c>
      <c r="E57" s="5" t="s">
        <v>66</v>
      </c>
      <c r="F57" s="6">
        <v>0.16</v>
      </c>
      <c r="G57" s="6"/>
      <c r="H57" s="6"/>
      <c r="I57" s="6"/>
      <c r="J57" s="29"/>
      <c r="K57" s="6">
        <v>0</v>
      </c>
      <c r="L57" s="6">
        <v>0</v>
      </c>
    </row>
    <row r="58" spans="1:12" s="1" customFormat="1" ht="12" x14ac:dyDescent="0.25">
      <c r="A58" s="2">
        <v>13</v>
      </c>
      <c r="B58" s="2" t="s">
        <v>17</v>
      </c>
      <c r="C58" s="2" t="s">
        <v>42</v>
      </c>
      <c r="D58" s="2" t="s">
        <v>65</v>
      </c>
      <c r="E58" s="5" t="s">
        <v>66</v>
      </c>
      <c r="F58" s="6">
        <v>0.1</v>
      </c>
      <c r="G58" s="6"/>
      <c r="H58" s="6"/>
      <c r="I58" s="6"/>
      <c r="J58" s="6">
        <v>5.3999999999999999E-2</v>
      </c>
      <c r="K58" s="6">
        <v>0</v>
      </c>
      <c r="L58" s="6">
        <v>0</v>
      </c>
    </row>
    <row r="59" spans="1:12" s="1" customFormat="1" ht="12" x14ac:dyDescent="0.25">
      <c r="A59" s="2">
        <v>14</v>
      </c>
      <c r="B59" s="2" t="s">
        <v>17</v>
      </c>
      <c r="C59" s="2" t="s">
        <v>33</v>
      </c>
      <c r="D59" s="2" t="s">
        <v>89</v>
      </c>
      <c r="E59" s="5" t="s">
        <v>66</v>
      </c>
      <c r="F59" s="6">
        <v>0.16</v>
      </c>
      <c r="G59" s="6"/>
      <c r="H59" s="6"/>
      <c r="I59" s="6"/>
      <c r="J59" s="6">
        <v>0.155</v>
      </c>
      <c r="K59" s="6">
        <v>0</v>
      </c>
      <c r="L59" s="6">
        <v>0</v>
      </c>
    </row>
    <row r="60" spans="1:12" s="1" customFormat="1" ht="12" x14ac:dyDescent="0.25">
      <c r="A60" s="2">
        <v>15</v>
      </c>
      <c r="B60" s="2" t="s">
        <v>17</v>
      </c>
      <c r="C60" s="2" t="s">
        <v>33</v>
      </c>
      <c r="D60" s="2" t="s">
        <v>90</v>
      </c>
      <c r="E60" s="5" t="s">
        <v>66</v>
      </c>
      <c r="F60" s="6">
        <v>0.16</v>
      </c>
      <c r="G60" s="6"/>
      <c r="H60" s="6"/>
      <c r="I60" s="6"/>
      <c r="J60" s="6">
        <v>3.3000000000000002E-2</v>
      </c>
      <c r="K60" s="6">
        <v>0</v>
      </c>
      <c r="L60" s="6">
        <v>0</v>
      </c>
    </row>
    <row r="61" spans="1:12" s="1" customFormat="1" ht="12" x14ac:dyDescent="0.25">
      <c r="A61" s="2">
        <v>16</v>
      </c>
      <c r="B61" s="2" t="s">
        <v>17</v>
      </c>
      <c r="C61" s="2" t="s">
        <v>33</v>
      </c>
      <c r="D61" s="2" t="s">
        <v>91</v>
      </c>
      <c r="E61" s="5" t="s">
        <v>66</v>
      </c>
      <c r="F61" s="6">
        <v>6.3E-2</v>
      </c>
      <c r="G61" s="6"/>
      <c r="H61" s="6"/>
      <c r="I61" s="6"/>
      <c r="J61" s="6">
        <v>3.1E-2</v>
      </c>
      <c r="K61" s="6">
        <v>0</v>
      </c>
      <c r="L61" s="6">
        <v>0</v>
      </c>
    </row>
    <row r="62" spans="1:12" s="1" customFormat="1" ht="12" x14ac:dyDescent="0.25">
      <c r="A62" s="2">
        <v>17</v>
      </c>
      <c r="B62" s="2" t="s">
        <v>17</v>
      </c>
      <c r="C62" s="2" t="s">
        <v>33</v>
      </c>
      <c r="D62" s="2" t="s">
        <v>92</v>
      </c>
      <c r="E62" s="5" t="s">
        <v>66</v>
      </c>
      <c r="F62" s="6">
        <v>0.06</v>
      </c>
      <c r="G62" s="6"/>
      <c r="H62" s="6"/>
      <c r="I62" s="6"/>
      <c r="J62" s="6">
        <v>2E-3</v>
      </c>
      <c r="K62" s="6">
        <v>0</v>
      </c>
      <c r="L62" s="6">
        <v>0</v>
      </c>
    </row>
    <row r="63" spans="1:12" s="1" customFormat="1" ht="12" x14ac:dyDescent="0.25">
      <c r="A63" s="2">
        <v>18</v>
      </c>
      <c r="B63" s="2" t="s">
        <v>17</v>
      </c>
      <c r="C63" s="2" t="s">
        <v>33</v>
      </c>
      <c r="D63" s="2" t="s">
        <v>93</v>
      </c>
      <c r="E63" s="5" t="s">
        <v>66</v>
      </c>
      <c r="F63" s="6">
        <v>0.1</v>
      </c>
      <c r="G63" s="6"/>
      <c r="H63" s="6"/>
      <c r="I63" s="6"/>
      <c r="J63" s="6">
        <v>1.4999999999999999E-2</v>
      </c>
      <c r="K63" s="6">
        <v>0</v>
      </c>
      <c r="L63" s="6">
        <v>0</v>
      </c>
    </row>
    <row r="64" spans="1:12" s="1" customFormat="1" ht="12" x14ac:dyDescent="0.25">
      <c r="A64" s="2">
        <v>19</v>
      </c>
      <c r="B64" s="2" t="s">
        <v>17</v>
      </c>
      <c r="C64" s="2" t="s">
        <v>33</v>
      </c>
      <c r="D64" s="2" t="s">
        <v>94</v>
      </c>
      <c r="E64" s="5" t="s">
        <v>66</v>
      </c>
      <c r="F64" s="6">
        <v>0.04</v>
      </c>
      <c r="G64" s="6"/>
      <c r="H64" s="6"/>
      <c r="I64" s="6"/>
      <c r="J64" s="6" t="s">
        <v>97</v>
      </c>
      <c r="K64" s="6">
        <v>0</v>
      </c>
      <c r="L64" s="6">
        <v>0</v>
      </c>
    </row>
    <row r="65" spans="1:12" s="1" customFormat="1" ht="12" x14ac:dyDescent="0.25">
      <c r="A65" s="2">
        <v>20</v>
      </c>
      <c r="B65" s="2" t="s">
        <v>17</v>
      </c>
      <c r="C65" s="2" t="s">
        <v>33</v>
      </c>
      <c r="D65" s="2" t="s">
        <v>95</v>
      </c>
      <c r="E65" s="5" t="s">
        <v>66</v>
      </c>
      <c r="F65" s="6">
        <v>6.3E-2</v>
      </c>
      <c r="G65" s="6"/>
      <c r="H65" s="6"/>
      <c r="I65" s="6"/>
      <c r="J65" s="6">
        <v>2.4E-2</v>
      </c>
      <c r="K65" s="6">
        <v>0</v>
      </c>
      <c r="L65" s="6">
        <v>0</v>
      </c>
    </row>
    <row r="66" spans="1:12" s="1" customFormat="1" ht="12" x14ac:dyDescent="0.25">
      <c r="A66" s="2">
        <v>21</v>
      </c>
      <c r="B66" s="2" t="s">
        <v>17</v>
      </c>
      <c r="C66" s="2" t="s">
        <v>33</v>
      </c>
      <c r="D66" s="2" t="s">
        <v>96</v>
      </c>
      <c r="E66" s="5" t="s">
        <v>66</v>
      </c>
      <c r="F66" s="6">
        <v>6.3E-2</v>
      </c>
      <c r="G66" s="6"/>
      <c r="H66" s="6"/>
      <c r="I66" s="6"/>
      <c r="J66" s="6">
        <v>1.4999999999999999E-2</v>
      </c>
      <c r="K66" s="6">
        <v>0</v>
      </c>
      <c r="L66" s="6">
        <v>0</v>
      </c>
    </row>
    <row r="67" spans="1:12" s="1" customFormat="1" ht="12" x14ac:dyDescent="0.25">
      <c r="A67" s="2">
        <v>22</v>
      </c>
      <c r="B67" s="2" t="s">
        <v>17</v>
      </c>
      <c r="C67" s="2" t="s">
        <v>33</v>
      </c>
      <c r="D67" s="2" t="s">
        <v>82</v>
      </c>
      <c r="E67" s="5" t="s">
        <v>66</v>
      </c>
      <c r="F67" s="6">
        <v>0.1</v>
      </c>
      <c r="G67" s="6"/>
      <c r="H67" s="6"/>
      <c r="I67" s="6"/>
      <c r="J67" s="6">
        <v>0.06</v>
      </c>
      <c r="K67" s="6">
        <v>0</v>
      </c>
      <c r="L67" s="6">
        <v>0</v>
      </c>
    </row>
    <row r="68" spans="1:12" s="1" customFormat="1" ht="12" x14ac:dyDescent="0.25">
      <c r="A68" s="2">
        <v>23</v>
      </c>
      <c r="B68" s="2" t="s">
        <v>17</v>
      </c>
      <c r="C68" s="2" t="s">
        <v>33</v>
      </c>
      <c r="D68" s="2" t="s">
        <v>83</v>
      </c>
      <c r="E68" s="5" t="s">
        <v>66</v>
      </c>
      <c r="F68" s="6">
        <v>0.1</v>
      </c>
      <c r="G68" s="6"/>
      <c r="H68" s="6"/>
      <c r="I68" s="6"/>
      <c r="J68" s="6" t="s">
        <v>97</v>
      </c>
      <c r="K68" s="6">
        <v>0</v>
      </c>
      <c r="L68" s="6">
        <v>0</v>
      </c>
    </row>
    <row r="69" spans="1:12" s="1" customFormat="1" ht="12" x14ac:dyDescent="0.25">
      <c r="A69" s="2">
        <v>24</v>
      </c>
      <c r="B69" s="2" t="s">
        <v>17</v>
      </c>
      <c r="C69" s="2" t="s">
        <v>33</v>
      </c>
      <c r="D69" s="2" t="s">
        <v>84</v>
      </c>
      <c r="E69" s="5" t="s">
        <v>66</v>
      </c>
      <c r="F69" s="6">
        <v>0.1</v>
      </c>
      <c r="G69" s="6"/>
      <c r="H69" s="6"/>
      <c r="I69" s="6"/>
      <c r="J69" s="6" t="s">
        <v>97</v>
      </c>
      <c r="K69" s="6">
        <v>0</v>
      </c>
      <c r="L69" s="6">
        <v>0</v>
      </c>
    </row>
    <row r="70" spans="1:12" s="1" customFormat="1" ht="12" x14ac:dyDescent="0.25">
      <c r="A70" s="2">
        <v>25</v>
      </c>
      <c r="B70" s="2" t="s">
        <v>17</v>
      </c>
      <c r="C70" s="2" t="s">
        <v>18</v>
      </c>
      <c r="D70" s="2" t="s">
        <v>85</v>
      </c>
      <c r="E70" s="5" t="s">
        <v>67</v>
      </c>
      <c r="F70" s="6">
        <v>0.16</v>
      </c>
      <c r="G70" s="6"/>
      <c r="H70" s="6"/>
      <c r="I70" s="6"/>
      <c r="J70" s="6">
        <v>2.8000000000000001E-2</v>
      </c>
      <c r="K70" s="6">
        <v>0</v>
      </c>
      <c r="L70" s="6">
        <v>0</v>
      </c>
    </row>
    <row r="71" spans="1:12" s="1" customFormat="1" ht="12" x14ac:dyDescent="0.25">
      <c r="A71" s="18">
        <v>26</v>
      </c>
      <c r="B71" s="18" t="s">
        <v>17</v>
      </c>
      <c r="C71" s="18" t="s">
        <v>33</v>
      </c>
      <c r="D71" s="18" t="s">
        <v>87</v>
      </c>
      <c r="E71" s="19" t="s">
        <v>88</v>
      </c>
      <c r="F71" s="20">
        <v>1</v>
      </c>
      <c r="G71" s="20">
        <v>1</v>
      </c>
      <c r="H71" s="20"/>
      <c r="I71" s="20"/>
      <c r="J71" s="20">
        <v>3.238</v>
      </c>
      <c r="K71" s="20">
        <v>0.65</v>
      </c>
      <c r="L71" s="20">
        <v>0.65</v>
      </c>
    </row>
    <row r="72" spans="1:12" s="1" customFormat="1" x14ac:dyDescent="0.3">
      <c r="A72" s="21" t="s">
        <v>81</v>
      </c>
      <c r="B72" s="22"/>
      <c r="C72" s="22"/>
      <c r="D72" s="22"/>
      <c r="E72" s="22"/>
      <c r="F72" s="22"/>
      <c r="G72" s="22"/>
      <c r="H72" s="22"/>
      <c r="I72" s="23"/>
      <c r="J72" s="16">
        <v>5.0030000000000001</v>
      </c>
      <c r="K72" s="2"/>
      <c r="L72" s="2"/>
    </row>
    <row r="73" spans="1:12" s="1" customFormat="1" x14ac:dyDescent="0.3">
      <c r="A73" s="24" t="s">
        <v>81</v>
      </c>
      <c r="B73" s="25"/>
      <c r="C73" s="25"/>
      <c r="D73" s="25"/>
      <c r="E73" s="25"/>
      <c r="F73" s="25"/>
      <c r="G73" s="25"/>
      <c r="H73" s="25"/>
      <c r="I73" s="26"/>
      <c r="J73" s="16">
        <f>SUM(J44,J72)</f>
        <v>204.65900000000005</v>
      </c>
      <c r="K73" s="6">
        <f>SUM(K26,K27,K34,K42,K71)</f>
        <v>7.7800000000000011</v>
      </c>
      <c r="L73" s="6">
        <f>SUM(L26,L27,L34,L42,L71)</f>
        <v>7.7800000000000011</v>
      </c>
    </row>
    <row r="74" spans="1:12" s="1" customFormat="1" ht="12" x14ac:dyDescent="0.25"/>
    <row r="75" spans="1:12" s="1" customFormat="1" ht="12" x14ac:dyDescent="0.25"/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</sheetData>
  <mergeCells count="16">
    <mergeCell ref="E7:L7"/>
    <mergeCell ref="F8:I8"/>
    <mergeCell ref="J8:L8"/>
    <mergeCell ref="E8:E9"/>
    <mergeCell ref="A7:A9"/>
    <mergeCell ref="B7:B9"/>
    <mergeCell ref="C7:C9"/>
    <mergeCell ref="D7:D9"/>
    <mergeCell ref="A72:I72"/>
    <mergeCell ref="A73:I73"/>
    <mergeCell ref="J50:J53"/>
    <mergeCell ref="A11:L11"/>
    <mergeCell ref="A45:L45"/>
    <mergeCell ref="A44:I44"/>
    <mergeCell ref="J55:J57"/>
    <mergeCell ref="J38:J3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2021-12-27T07:01:07Z</dcterms:modified>
</cp:coreProperties>
</file>